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<sst xmlns="http://schemas.openxmlformats.org/spreadsheetml/2006/main" count="120" uniqueCount="113">
  <si>
    <t>C</t>
  </si>
  <si>
    <t>FATTURA</t>
  </si>
  <si>
    <t>IMPORTO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</si>
  <si>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</si>
  <si>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</si>
  <si>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</si>
  <si>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</si>
  <si>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</si>
  <si>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</si>
  <si>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</si>
  <si>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</si>
  <si>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</si>
  <si>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</si>
  <si>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</si>
  <si>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</si>
  <si>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</si>
  <si>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MM18FPA00191</t>
  </si>
  <si>
    <t>2018/027</t>
  </si>
  <si>
    <t>19</t>
  </si>
  <si>
    <t>0000011/A</t>
  </si>
  <si>
    <t>12/EP</t>
  </si>
  <si>
    <t>21 PS</t>
  </si>
  <si>
    <t>30/A</t>
  </si>
  <si>
    <t>29/A</t>
  </si>
  <si>
    <t>7 /2</t>
  </si>
  <si>
    <t>2/03</t>
  </si>
  <si>
    <t>18/PA</t>
  </si>
  <si>
    <t>F25</t>
  </si>
  <si>
    <t>12FE</t>
  </si>
  <si>
    <t>381</t>
  </si>
  <si>
    <t>8PA</t>
  </si>
  <si>
    <t>39/E</t>
  </si>
  <si>
    <t>11/0002829</t>
  </si>
  <si>
    <t>9</t>
  </si>
  <si>
    <t>31</t>
  </si>
  <si>
    <t>2</t>
  </si>
  <si>
    <t>10</t>
  </si>
  <si>
    <t>14/E</t>
  </si>
  <si>
    <t>05E/2018</t>
  </si>
  <si>
    <t>FATTPA 5_18</t>
  </si>
  <si>
    <t>1/PA</t>
  </si>
  <si>
    <t>E282</t>
  </si>
  <si>
    <t>2/8</t>
  </si>
  <si>
    <t>F27</t>
  </si>
  <si>
    <t>6/PA</t>
  </si>
  <si>
    <t>FATTPA 2_18</t>
  </si>
  <si>
    <t>5</t>
  </si>
  <si>
    <t>29E</t>
  </si>
  <si>
    <t>000046/PA</t>
  </si>
  <si>
    <t>382</t>
  </si>
  <si>
    <t>28/2018/003</t>
  </si>
  <si>
    <t>0000003</t>
  </si>
  <si>
    <t>13/10</t>
  </si>
  <si>
    <t>FV-184-101</t>
  </si>
  <si>
    <t>16 FE</t>
  </si>
  <si>
    <t>2018/116/22</t>
  </si>
  <si>
    <t>15E/2018</t>
  </si>
  <si>
    <t>25</t>
  </si>
  <si>
    <t>27/PA</t>
  </si>
  <si>
    <t>70</t>
  </si>
  <si>
    <t>3</t>
  </si>
  <si>
    <t>021/PS/2018</t>
  </si>
  <si>
    <t>0010005481</t>
  </si>
  <si>
    <t>0010005482</t>
  </si>
  <si>
    <t>84/2018</t>
  </si>
  <si>
    <t>NUMERO DI FATTURA</t>
  </si>
  <si>
    <t>INTESTAZIONE</t>
  </si>
  <si>
    <t>MATICMIND S.P.A.</t>
  </si>
  <si>
    <t>IDROVIE SRL</t>
  </si>
  <si>
    <t>CROVETTI DANTE SRL</t>
  </si>
  <si>
    <t>GAZZINI FRATELLI SRL</t>
  </si>
  <si>
    <t>C.I.B. COSTRUZIONI IDROGEOLOGICHE BOLOGNESI SRL</t>
  </si>
  <si>
    <t>GIOVETTI CAV. EMILIO SRL</t>
  </si>
  <si>
    <t>FERRAMENTA RIZZI - S.R.L.</t>
  </si>
  <si>
    <t>FERRAMENTA GALLI DI MASELLI ANNA</t>
  </si>
  <si>
    <t>IECO SRL</t>
  </si>
  <si>
    <t>BERNARDI SERGIO S.R.L.</t>
  </si>
  <si>
    <t>VISION AMBULANZE - S.R.L.</t>
  </si>
  <si>
    <t>RICÒ SRL</t>
  </si>
  <si>
    <t>SPACE SRL SEMPLIFICATA</t>
  </si>
  <si>
    <t>AREA EUROPA S. COOP R.L.</t>
  </si>
  <si>
    <t>COEDIS SRL</t>
  </si>
  <si>
    <t>CNS CONSORZIO NAZIONALE SERVIZI SOCIETA' COOPERATIVA</t>
  </si>
  <si>
    <t>PIAZZA S.R.L.</t>
  </si>
  <si>
    <t>ELGA DI GALLIONE FRANCO</t>
  </si>
  <si>
    <t>B.M. MOVITER DI BOMBARDINI GIAMPAOLO</t>
  </si>
  <si>
    <t>EUROCUBE SOCIETA' A RESPONSABILITA' LIMITATA A CAPITALE RIDOTTO</t>
  </si>
  <si>
    <t>MC ENGINEERING S.R.L.</t>
  </si>
  <si>
    <t>TRE C COSTRUZIONI S.R.L.</t>
  </si>
  <si>
    <t>ASSOCIAZIONE PROFESSIONALE GRAFIKAD ARIENTI-DOMENICONI GEOMETRI</t>
  </si>
  <si>
    <t>EASY LIFE GROUP SOCIETA' A RESPONSABILITA' LIMITATA</t>
  </si>
  <si>
    <t>BREGOLI GROUP SRL</t>
  </si>
  <si>
    <t>EREDI FELICE TIRRI SNC DI TIRRI GIAN FRANCO E SARA</t>
  </si>
  <si>
    <t>PADANA SCAVI DI A. NOVELLI &amp; C. S.A.S.</t>
  </si>
  <si>
    <t>TROMBI COSTRUZIONI SRL</t>
  </si>
  <si>
    <t>MOLINELLI SRL</t>
  </si>
  <si>
    <t>PROGEL S.P.A.</t>
  </si>
  <si>
    <t>NADA 2008 SRL</t>
  </si>
  <si>
    <t>PIACENTINI COSTRUZIONI S.P.A.</t>
  </si>
  <si>
    <t>TRAVUZZI GIUSEPPE - IMPRESA INDIVIDUALE</t>
  </si>
  <si>
    <t>VERONESI GEOM. MASSIMO</t>
  </si>
  <si>
    <t>CAE S.P.A.</t>
  </si>
  <si>
    <t>AZIENDA U.S.L. DI FERRARA</t>
  </si>
  <si>
    <t>SANTUCCI ANGELO S.R.L.</t>
  </si>
  <si>
    <t>IMPRESA GABELLI SRL</t>
  </si>
  <si>
    <t>LIPA - LAVORAZIONI INDUSTRIALI PELLAMI AFFINI - S.R.L.</t>
  </si>
  <si>
    <t>MORETTI SNC DI MORETTI ALESSIO E C.</t>
  </si>
  <si>
    <t>TECHNITAL S.P.A.</t>
  </si>
  <si>
    <t>LYRECO ITALIA S.R.L.</t>
  </si>
  <si>
    <t>F.LLI GEMINIANI S.N.C.</t>
  </si>
  <si>
    <t>INDICE DI TEMPESTIVITA' DEI PAGAMENTI RIFERITO AL TERZO TRIMESTRE 2018</t>
  </si>
  <si>
    <t>H</t>
  </si>
  <si>
    <t>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</si>
</sst>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/yyyy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4" fontId="0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0" fontId="3" fillId="33" borderId="14" xfId="0" applyNumberFormat="1" applyFont="1" applyFill="1" applyBorder="1" applyAlignment="1">
      <alignment horizontal="center"/>
    </xf>
    <xf numFmtId="0" fontId="3" fillId="33" borderId="15" xfId="0" applyNumberFormat="1" applyFont="1" applyFill="1" applyBorder="1" applyAlignment="1">
      <alignment horizontal="center"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PageLayoutView="0" workbookViewId="0" topLeftCell="A1">
      <selection activeCell="E34" sqref="E34"/>
    </sheetView>
  </sheetViews>
  <sheetFormatPr defaultColWidth="18.8515625" defaultRowHeight="12.75"/>
  <cols>
    <col min="1" max="1" width="13.57421875" style="1" bestFit="1" customWidth="1"/>
    <col min="2" max="2" width="17.28125" style="1" customWidth="1"/>
    <col min="3" max="3" width="69.57421875" style="1" customWidth="1"/>
    <col min="4" max="4" width="13.57421875" style="2" customWidth="1"/>
    <col min="5" max="5" width="23.421875" style="14" customWidth="1"/>
    <col min="6" max="6" width="18.8515625" style="14" customWidth="1"/>
    <col min="7" max="7" width="13.28125" style="3" customWidth="1"/>
    <col min="8" max="8" width="18.8515625" style="2" customWidth="1"/>
    <col min="9" max="9" width="19.8515625" style="2" customWidth="1"/>
    <col min="10" max="11" width="18.8515625" style="6" customWidth="1"/>
    <col min="12" max="14" width="18.8515625" style="4" customWidth="1"/>
    <col min="15" max="15" width="18.8515625" style="6" customWidth="1"/>
    <col min="16" max="16" width="18.8515625" style="3" customWidth="1"/>
    <col min="17" max="16384" width="18.8515625" style="4" customWidth="1"/>
  </cols>
  <sheetData>
    <row r="1" spans="1:9" ht="12.75">
      <c r="A1" s="29" t="s">
        <v>110</v>
      </c>
      <c r="B1" s="30"/>
      <c r="C1" s="30"/>
      <c r="D1" s="30"/>
      <c r="E1" s="30"/>
      <c r="F1" s="30"/>
      <c r="G1" s="30"/>
      <c r="H1" s="30"/>
      <c r="I1" s="31"/>
    </row>
    <row r="2" spans="1:10" ht="12.75">
      <c r="A2" s="15" t="s">
        <v>9</v>
      </c>
      <c r="B2" s="19" t="s">
        <v>10</v>
      </c>
      <c r="C2" s="17" t="s">
        <v>0</v>
      </c>
      <c r="D2" s="17" t="s">
        <v>11</v>
      </c>
      <c r="E2" s="20" t="s">
        <v>12</v>
      </c>
      <c r="F2" s="19" t="s">
        <v>13</v>
      </c>
      <c r="G2" s="19" t="s">
        <v>14</v>
      </c>
      <c r="H2" s="19" t="s">
        <v>111</v>
      </c>
      <c r="I2" s="28" t="s">
        <v>112</v>
      </c>
      <c r="J2" s="27" t="s">
        <v>112</v>
      </c>
    </row>
    <row r="3" spans="1:9" ht="12.75">
      <c r="A3" s="32" t="s">
        <v>1</v>
      </c>
      <c r="B3" s="22"/>
      <c r="C3" s="22"/>
      <c r="D3" s="32" t="s">
        <v>2</v>
      </c>
      <c r="E3" s="34" t="s">
        <v>15</v>
      </c>
      <c r="F3" s="35"/>
      <c r="G3" s="36"/>
      <c r="H3" s="32" t="s">
        <v>5</v>
      </c>
      <c r="I3" s="32" t="s">
        <v>7</v>
      </c>
    </row>
    <row r="4" spans="1:9" s="7" customFormat="1" ht="51">
      <c r="A4" s="33"/>
      <c r="B4" s="23" t="s">
        <v>65</v>
      </c>
      <c r="C4" s="23" t="s">
        <v>66</v>
      </c>
      <c r="D4" s="33"/>
      <c r="E4" s="8" t="s">
        <v>3</v>
      </c>
      <c r="F4" s="8" t="s">
        <v>4</v>
      </c>
      <c r="G4" s="9" t="s">
        <v>6</v>
      </c>
      <c r="H4" s="33"/>
      <c r="I4" s="33"/>
    </row>
    <row r="5" spans="1:16" ht="12.75">
      <c r="A5" s="10">
        <v>1</v>
      </c>
      <c r="B5" s="24" t="s">
        <v>16</v>
      </c>
      <c r="C5" s="24" t="s">
        <v>67</v>
      </c>
      <c r="D5" s="25">
        <v>38708.1</v>
      </c>
      <c r="E5" s="26">
        <v>43296</v>
      </c>
      <c r="F5" s="26">
        <v>43292</v>
      </c>
      <c r="G5" s="11">
        <f>F5-E5</f>
        <v>-4</v>
      </c>
      <c r="H5" s="12">
        <f>G5*D5</f>
        <v>-154832.4</v>
      </c>
      <c r="I5" s="12"/>
      <c r="J5" s="4"/>
      <c r="K5" s="4"/>
      <c r="O5" s="4"/>
      <c r="P5" s="4"/>
    </row>
    <row r="6" spans="1:16" ht="12.75">
      <c r="A6" s="10">
        <v>2</v>
      </c>
      <c r="B6" s="24" t="s">
        <v>17</v>
      </c>
      <c r="C6" s="24" t="s">
        <v>68</v>
      </c>
      <c r="D6" s="25">
        <v>30476.81</v>
      </c>
      <c r="E6" s="26">
        <v>43300</v>
      </c>
      <c r="F6" s="26">
        <v>43293</v>
      </c>
      <c r="G6" s="11">
        <f aca="true" t="shared" si="0" ref="G6:G53">F6-E6</f>
        <v>-7</v>
      </c>
      <c r="H6" s="12">
        <f aca="true" t="shared" si="1" ref="H6:H53">G6*D6</f>
        <v>-213337.67</v>
      </c>
      <c r="I6" s="12"/>
      <c r="J6" s="4"/>
      <c r="K6" s="4"/>
      <c r="O6" s="4"/>
      <c r="P6" s="4"/>
    </row>
    <row r="7" spans="1:16" ht="12.75">
      <c r="A7" s="10">
        <v>3</v>
      </c>
      <c r="B7" s="24" t="s">
        <v>18</v>
      </c>
      <c r="C7" s="24" t="s">
        <v>69</v>
      </c>
      <c r="D7" s="25">
        <v>18857.58</v>
      </c>
      <c r="E7" s="26">
        <v>43301</v>
      </c>
      <c r="F7" s="26">
        <v>43284</v>
      </c>
      <c r="G7" s="11">
        <f t="shared" si="0"/>
        <v>-17</v>
      </c>
      <c r="H7" s="12">
        <f t="shared" si="1"/>
        <v>-320578.86000000004</v>
      </c>
      <c r="I7" s="12"/>
      <c r="J7" s="4"/>
      <c r="K7" s="4"/>
      <c r="O7" s="4"/>
      <c r="P7" s="4"/>
    </row>
    <row r="8" spans="1:16" ht="12.75">
      <c r="A8" s="10">
        <v>4</v>
      </c>
      <c r="B8" s="24" t="s">
        <v>19</v>
      </c>
      <c r="C8" s="24" t="s">
        <v>70</v>
      </c>
      <c r="D8" s="25">
        <v>33724.23</v>
      </c>
      <c r="E8" s="26">
        <v>43301</v>
      </c>
      <c r="F8" s="26">
        <v>43294</v>
      </c>
      <c r="G8" s="11">
        <f t="shared" si="0"/>
        <v>-7</v>
      </c>
      <c r="H8" s="12">
        <f t="shared" si="1"/>
        <v>-236069.61000000002</v>
      </c>
      <c r="I8" s="12"/>
      <c r="J8" s="4"/>
      <c r="K8" s="4"/>
      <c r="O8" s="4"/>
      <c r="P8" s="4"/>
    </row>
    <row r="9" spans="1:16" ht="12.75">
      <c r="A9" s="10">
        <v>5</v>
      </c>
      <c r="B9" s="24" t="s">
        <v>20</v>
      </c>
      <c r="C9" s="24" t="s">
        <v>71</v>
      </c>
      <c r="D9" s="25">
        <v>44237.24</v>
      </c>
      <c r="E9" s="26">
        <v>43301</v>
      </c>
      <c r="F9" s="26">
        <v>43284</v>
      </c>
      <c r="G9" s="11">
        <f t="shared" si="0"/>
        <v>-17</v>
      </c>
      <c r="H9" s="12">
        <f t="shared" si="1"/>
        <v>-752033.08</v>
      </c>
      <c r="I9" s="12"/>
      <c r="J9" s="4"/>
      <c r="K9" s="4"/>
      <c r="O9" s="4"/>
      <c r="P9" s="4"/>
    </row>
    <row r="10" spans="1:16" ht="12.75">
      <c r="A10" s="10">
        <v>6</v>
      </c>
      <c r="B10" s="24" t="s">
        <v>21</v>
      </c>
      <c r="C10" s="24" t="s">
        <v>72</v>
      </c>
      <c r="D10" s="25">
        <v>30392.76</v>
      </c>
      <c r="E10" s="26">
        <v>43308</v>
      </c>
      <c r="F10" s="26">
        <v>43293</v>
      </c>
      <c r="G10" s="11">
        <f t="shared" si="0"/>
        <v>-15</v>
      </c>
      <c r="H10" s="12">
        <f t="shared" si="1"/>
        <v>-455891.39999999997</v>
      </c>
      <c r="I10" s="12"/>
      <c r="J10" s="4"/>
      <c r="K10" s="4"/>
      <c r="O10" s="4"/>
      <c r="P10" s="4"/>
    </row>
    <row r="11" spans="1:16" ht="12.75">
      <c r="A11" s="10">
        <v>7</v>
      </c>
      <c r="B11" s="24" t="s">
        <v>22</v>
      </c>
      <c r="C11" s="24" t="s">
        <v>73</v>
      </c>
      <c r="D11" s="25">
        <v>4.97</v>
      </c>
      <c r="E11" s="26">
        <v>43308</v>
      </c>
      <c r="F11" s="26">
        <v>43299</v>
      </c>
      <c r="G11" s="11">
        <f t="shared" si="0"/>
        <v>-9</v>
      </c>
      <c r="H11" s="12">
        <f t="shared" si="1"/>
        <v>-44.73</v>
      </c>
      <c r="I11" s="12"/>
      <c r="J11" s="4"/>
      <c r="K11" s="4"/>
      <c r="O11" s="4"/>
      <c r="P11" s="4"/>
    </row>
    <row r="12" spans="1:9" s="5" customFormat="1" ht="12.75">
      <c r="A12" s="10">
        <v>8</v>
      </c>
      <c r="B12" s="24" t="s">
        <v>23</v>
      </c>
      <c r="C12" s="24" t="s">
        <v>73</v>
      </c>
      <c r="D12" s="25">
        <v>712.03</v>
      </c>
      <c r="E12" s="26">
        <v>43308</v>
      </c>
      <c r="F12" s="26">
        <v>43299</v>
      </c>
      <c r="G12" s="11">
        <f t="shared" si="0"/>
        <v>-9</v>
      </c>
      <c r="H12" s="12">
        <f t="shared" si="1"/>
        <v>-6408.2699999999995</v>
      </c>
      <c r="I12" s="13"/>
    </row>
    <row r="13" spans="1:16" ht="12.75">
      <c r="A13" s="10">
        <v>9</v>
      </c>
      <c r="B13" s="24" t="s">
        <v>24</v>
      </c>
      <c r="C13" s="24" t="s">
        <v>74</v>
      </c>
      <c r="D13" s="25">
        <v>388.45</v>
      </c>
      <c r="E13" s="26">
        <v>43310</v>
      </c>
      <c r="F13" s="26">
        <v>43304</v>
      </c>
      <c r="G13" s="11">
        <f t="shared" si="0"/>
        <v>-6</v>
      </c>
      <c r="H13" s="12">
        <f t="shared" si="1"/>
        <v>-2330.7</v>
      </c>
      <c r="I13" s="12"/>
      <c r="J13" s="4"/>
      <c r="K13" s="4"/>
      <c r="O13" s="4"/>
      <c r="P13" s="4"/>
    </row>
    <row r="14" spans="1:16" ht="12.75">
      <c r="A14" s="10">
        <v>10</v>
      </c>
      <c r="B14" s="24" t="s">
        <v>25</v>
      </c>
      <c r="C14" s="24" t="s">
        <v>75</v>
      </c>
      <c r="D14" s="25">
        <v>28638.49</v>
      </c>
      <c r="E14" s="26">
        <v>43314</v>
      </c>
      <c r="F14" s="26">
        <v>43293</v>
      </c>
      <c r="G14" s="11">
        <f t="shared" si="0"/>
        <v>-21</v>
      </c>
      <c r="H14" s="12">
        <f t="shared" si="1"/>
        <v>-601408.29</v>
      </c>
      <c r="I14" s="12"/>
      <c r="J14" s="4"/>
      <c r="K14" s="4"/>
      <c r="O14" s="4"/>
      <c r="P14" s="4"/>
    </row>
    <row r="15" spans="1:16" ht="12.75">
      <c r="A15" s="10">
        <v>11</v>
      </c>
      <c r="B15" s="24" t="s">
        <v>26</v>
      </c>
      <c r="C15" s="24" t="s">
        <v>76</v>
      </c>
      <c r="D15" s="25">
        <v>195099.96</v>
      </c>
      <c r="E15" s="26">
        <v>43315</v>
      </c>
      <c r="F15" s="26">
        <v>43305</v>
      </c>
      <c r="G15" s="11">
        <f t="shared" si="0"/>
        <v>-10</v>
      </c>
      <c r="H15" s="12">
        <f t="shared" si="1"/>
        <v>-1950999.5999999999</v>
      </c>
      <c r="I15" s="12"/>
      <c r="J15" s="4"/>
      <c r="K15" s="4"/>
      <c r="O15" s="4"/>
      <c r="P15" s="4"/>
    </row>
    <row r="16" spans="1:16" ht="12.75">
      <c r="A16" s="10">
        <v>12</v>
      </c>
      <c r="B16" s="24" t="s">
        <v>27</v>
      </c>
      <c r="C16" s="24" t="s">
        <v>77</v>
      </c>
      <c r="D16" s="25">
        <v>2533.09</v>
      </c>
      <c r="E16" s="26">
        <v>43315</v>
      </c>
      <c r="F16" s="26">
        <v>43304</v>
      </c>
      <c r="G16" s="11">
        <f t="shared" si="0"/>
        <v>-11</v>
      </c>
      <c r="H16" s="12">
        <f t="shared" si="1"/>
        <v>-27863.99</v>
      </c>
      <c r="I16" s="12"/>
      <c r="J16" s="4"/>
      <c r="K16" s="4"/>
      <c r="O16" s="4"/>
      <c r="P16" s="4"/>
    </row>
    <row r="17" spans="1:16" ht="12.75">
      <c r="A17" s="10">
        <v>13</v>
      </c>
      <c r="B17" s="24" t="s">
        <v>28</v>
      </c>
      <c r="C17" s="24" t="s">
        <v>78</v>
      </c>
      <c r="D17" s="25">
        <v>30117.85</v>
      </c>
      <c r="E17" s="26">
        <v>43316</v>
      </c>
      <c r="F17" s="26">
        <v>43298</v>
      </c>
      <c r="G17" s="11">
        <f t="shared" si="0"/>
        <v>-18</v>
      </c>
      <c r="H17" s="12">
        <f t="shared" si="1"/>
        <v>-542121.2999999999</v>
      </c>
      <c r="I17" s="12"/>
      <c r="J17" s="4"/>
      <c r="K17" s="4"/>
      <c r="O17" s="4"/>
      <c r="P17" s="4"/>
    </row>
    <row r="18" spans="1:16" ht="12.75">
      <c r="A18" s="10">
        <v>14</v>
      </c>
      <c r="B18" s="24" t="s">
        <v>29</v>
      </c>
      <c r="C18" s="24" t="s">
        <v>79</v>
      </c>
      <c r="D18" s="25">
        <v>1152.9</v>
      </c>
      <c r="E18" s="26">
        <v>43320</v>
      </c>
      <c r="F18" s="26">
        <v>43304</v>
      </c>
      <c r="G18" s="11">
        <f t="shared" si="0"/>
        <v>-16</v>
      </c>
      <c r="H18" s="12">
        <f t="shared" si="1"/>
        <v>-18446.4</v>
      </c>
      <c r="I18" s="12"/>
      <c r="J18" s="4"/>
      <c r="K18" s="4"/>
      <c r="O18" s="4"/>
      <c r="P18" s="4"/>
    </row>
    <row r="19" spans="1:16" ht="12.75">
      <c r="A19" s="10">
        <v>15</v>
      </c>
      <c r="B19" s="24" t="s">
        <v>30</v>
      </c>
      <c r="C19" s="24" t="s">
        <v>80</v>
      </c>
      <c r="D19" s="25">
        <v>3735.43</v>
      </c>
      <c r="E19" s="26">
        <v>43322</v>
      </c>
      <c r="F19" s="26">
        <v>43305</v>
      </c>
      <c r="G19" s="11">
        <f t="shared" si="0"/>
        <v>-17</v>
      </c>
      <c r="H19" s="12">
        <f t="shared" si="1"/>
        <v>-63502.31</v>
      </c>
      <c r="I19" s="12"/>
      <c r="J19" s="4"/>
      <c r="K19" s="4"/>
      <c r="O19" s="4"/>
      <c r="P19" s="4"/>
    </row>
    <row r="20" spans="1:16" ht="12.75">
      <c r="A20" s="10">
        <v>16</v>
      </c>
      <c r="B20" s="24" t="s">
        <v>31</v>
      </c>
      <c r="C20" s="24" t="s">
        <v>81</v>
      </c>
      <c r="D20" s="25">
        <v>731.55</v>
      </c>
      <c r="E20" s="26">
        <v>43323</v>
      </c>
      <c r="F20" s="26">
        <v>43313</v>
      </c>
      <c r="G20" s="11">
        <f t="shared" si="0"/>
        <v>-10</v>
      </c>
      <c r="H20" s="12">
        <f t="shared" si="1"/>
        <v>-7315.5</v>
      </c>
      <c r="I20" s="12"/>
      <c r="J20" s="4"/>
      <c r="K20" s="4"/>
      <c r="O20" s="4"/>
      <c r="P20" s="4"/>
    </row>
    <row r="21" spans="1:16" ht="12.75">
      <c r="A21" s="10">
        <v>17</v>
      </c>
      <c r="B21" s="24" t="s">
        <v>32</v>
      </c>
      <c r="C21" s="24" t="s">
        <v>82</v>
      </c>
      <c r="D21" s="25">
        <v>631.23</v>
      </c>
      <c r="E21" s="26">
        <v>43324</v>
      </c>
      <c r="F21" s="26">
        <v>43305</v>
      </c>
      <c r="G21" s="11">
        <f t="shared" si="0"/>
        <v>-19</v>
      </c>
      <c r="H21" s="12">
        <f t="shared" si="1"/>
        <v>-11993.37</v>
      </c>
      <c r="I21" s="12"/>
      <c r="J21" s="4"/>
      <c r="K21" s="4"/>
      <c r="O21" s="4"/>
      <c r="P21" s="4"/>
    </row>
    <row r="22" spans="1:16" ht="14.25" customHeight="1">
      <c r="A22" s="10">
        <v>18</v>
      </c>
      <c r="B22" s="24" t="s">
        <v>33</v>
      </c>
      <c r="C22" s="24" t="s">
        <v>83</v>
      </c>
      <c r="D22" s="37">
        <v>48360.21</v>
      </c>
      <c r="E22" s="38">
        <v>43328</v>
      </c>
      <c r="F22" s="38">
        <v>43313</v>
      </c>
      <c r="G22" s="11">
        <f t="shared" si="0"/>
        <v>-15</v>
      </c>
      <c r="H22" s="13">
        <f t="shared" si="1"/>
        <v>-725403.15</v>
      </c>
      <c r="I22" s="12"/>
      <c r="J22" s="4"/>
      <c r="K22" s="4"/>
      <c r="O22" s="4"/>
      <c r="P22" s="4"/>
    </row>
    <row r="23" spans="1:16" ht="12.75">
      <c r="A23" s="10">
        <v>19</v>
      </c>
      <c r="B23" s="24" t="s">
        <v>34</v>
      </c>
      <c r="C23" s="24" t="s">
        <v>84</v>
      </c>
      <c r="D23" s="25">
        <v>10638.4</v>
      </c>
      <c r="E23" s="26">
        <v>43328</v>
      </c>
      <c r="F23" s="26">
        <v>43305</v>
      </c>
      <c r="G23" s="11">
        <f t="shared" si="0"/>
        <v>-23</v>
      </c>
      <c r="H23" s="12">
        <f t="shared" si="1"/>
        <v>-244683.19999999998</v>
      </c>
      <c r="I23" s="12"/>
      <c r="J23" s="4"/>
      <c r="K23" s="4"/>
      <c r="O23" s="4"/>
      <c r="P23" s="4"/>
    </row>
    <row r="24" spans="1:16" ht="12.75">
      <c r="A24" s="10">
        <v>20</v>
      </c>
      <c r="B24" s="24" t="s">
        <v>35</v>
      </c>
      <c r="C24" s="24" t="s">
        <v>85</v>
      </c>
      <c r="D24" s="25">
        <v>48598.14</v>
      </c>
      <c r="E24" s="26">
        <v>43328</v>
      </c>
      <c r="F24" s="26">
        <v>43306</v>
      </c>
      <c r="G24" s="11">
        <f t="shared" si="0"/>
        <v>-22</v>
      </c>
      <c r="H24" s="12">
        <f t="shared" si="1"/>
        <v>-1069159.08</v>
      </c>
      <c r="I24" s="12"/>
      <c r="J24" s="4"/>
      <c r="K24" s="4"/>
      <c r="O24" s="4"/>
      <c r="P24" s="4"/>
    </row>
    <row r="25" spans="1:16" ht="12.75">
      <c r="A25" s="10">
        <v>21</v>
      </c>
      <c r="B25" s="24" t="s">
        <v>36</v>
      </c>
      <c r="C25" s="24" t="s">
        <v>83</v>
      </c>
      <c r="D25" s="25">
        <v>27096.2</v>
      </c>
      <c r="E25" s="26">
        <v>43328</v>
      </c>
      <c r="F25" s="26">
        <v>43314</v>
      </c>
      <c r="G25" s="11">
        <f t="shared" si="0"/>
        <v>-14</v>
      </c>
      <c r="H25" s="12">
        <f t="shared" si="1"/>
        <v>-379346.8</v>
      </c>
      <c r="I25" s="12"/>
      <c r="J25" s="4"/>
      <c r="K25" s="4"/>
      <c r="O25" s="4"/>
      <c r="P25" s="4"/>
    </row>
    <row r="26" spans="1:16" ht="12.75">
      <c r="A26" s="10">
        <v>22</v>
      </c>
      <c r="B26" s="24" t="s">
        <v>37</v>
      </c>
      <c r="C26" s="24" t="s">
        <v>86</v>
      </c>
      <c r="D26" s="25">
        <v>22946.25</v>
      </c>
      <c r="E26" s="26">
        <v>43329</v>
      </c>
      <c r="F26" s="26">
        <v>43314</v>
      </c>
      <c r="G26" s="11">
        <f t="shared" si="0"/>
        <v>-15</v>
      </c>
      <c r="H26" s="12">
        <f t="shared" si="1"/>
        <v>-344193.75</v>
      </c>
      <c r="I26" s="12"/>
      <c r="J26" s="4"/>
      <c r="K26" s="4"/>
      <c r="O26" s="4"/>
      <c r="P26" s="4"/>
    </row>
    <row r="27" spans="1:16" ht="12.75">
      <c r="A27" s="10">
        <v>23</v>
      </c>
      <c r="B27" s="24" t="s">
        <v>38</v>
      </c>
      <c r="C27" s="24" t="s">
        <v>87</v>
      </c>
      <c r="D27" s="25">
        <v>7612.8</v>
      </c>
      <c r="E27" s="26">
        <v>43343</v>
      </c>
      <c r="F27" s="26">
        <v>43320</v>
      </c>
      <c r="G27" s="11">
        <f t="shared" si="0"/>
        <v>-23</v>
      </c>
      <c r="H27" s="12">
        <f t="shared" si="1"/>
        <v>-175094.4</v>
      </c>
      <c r="I27" s="12"/>
      <c r="J27" s="4"/>
      <c r="K27" s="4"/>
      <c r="O27" s="4"/>
      <c r="P27" s="4"/>
    </row>
    <row r="28" spans="1:16" ht="12.75">
      <c r="A28" s="10">
        <v>24</v>
      </c>
      <c r="B28" s="24" t="s">
        <v>39</v>
      </c>
      <c r="C28" s="24" t="s">
        <v>88</v>
      </c>
      <c r="D28" s="25">
        <v>474710.86</v>
      </c>
      <c r="E28" s="26">
        <v>43335</v>
      </c>
      <c r="F28" s="26">
        <v>43318</v>
      </c>
      <c r="G28" s="11">
        <f t="shared" si="0"/>
        <v>-17</v>
      </c>
      <c r="H28" s="12">
        <f t="shared" si="1"/>
        <v>-8070084.62</v>
      </c>
      <c r="I28" s="12"/>
      <c r="J28" s="4"/>
      <c r="K28" s="4"/>
      <c r="O28" s="4"/>
      <c r="P28" s="4"/>
    </row>
    <row r="29" spans="1:16" ht="12.75">
      <c r="A29" s="10">
        <v>25</v>
      </c>
      <c r="B29" s="24" t="s">
        <v>40</v>
      </c>
      <c r="C29" s="24" t="s">
        <v>89</v>
      </c>
      <c r="D29" s="25">
        <v>9644.49</v>
      </c>
      <c r="E29" s="26">
        <v>43335</v>
      </c>
      <c r="F29" s="26">
        <v>43318</v>
      </c>
      <c r="G29" s="11">
        <f t="shared" si="0"/>
        <v>-17</v>
      </c>
      <c r="H29" s="12">
        <f t="shared" si="1"/>
        <v>-163956.33</v>
      </c>
      <c r="I29" s="12"/>
      <c r="J29" s="4"/>
      <c r="K29" s="4"/>
      <c r="O29" s="4"/>
      <c r="P29" s="4"/>
    </row>
    <row r="30" spans="1:16" ht="12.75">
      <c r="A30" s="10">
        <v>26</v>
      </c>
      <c r="B30" s="24" t="s">
        <v>41</v>
      </c>
      <c r="C30" s="24" t="s">
        <v>90</v>
      </c>
      <c r="D30" s="25">
        <v>4500</v>
      </c>
      <c r="E30" s="26">
        <v>43335</v>
      </c>
      <c r="F30" s="26">
        <v>43321</v>
      </c>
      <c r="G30" s="11">
        <f t="shared" si="0"/>
        <v>-14</v>
      </c>
      <c r="H30" s="12">
        <f t="shared" si="1"/>
        <v>-63000</v>
      </c>
      <c r="I30" s="12"/>
      <c r="J30" s="4"/>
      <c r="K30" s="4"/>
      <c r="O30" s="4"/>
      <c r="P30" s="4"/>
    </row>
    <row r="31" spans="1:16" ht="12.75">
      <c r="A31" s="10">
        <v>27</v>
      </c>
      <c r="B31" s="24" t="s">
        <v>42</v>
      </c>
      <c r="C31" s="24" t="s">
        <v>91</v>
      </c>
      <c r="D31" s="25">
        <v>793</v>
      </c>
      <c r="E31" s="26">
        <v>43337</v>
      </c>
      <c r="F31" s="26">
        <v>43325</v>
      </c>
      <c r="G31" s="11">
        <f t="shared" si="0"/>
        <v>-12</v>
      </c>
      <c r="H31" s="12">
        <f t="shared" si="1"/>
        <v>-9516</v>
      </c>
      <c r="I31" s="12"/>
      <c r="J31" s="4"/>
      <c r="K31" s="4"/>
      <c r="O31" s="4"/>
      <c r="P31" s="4"/>
    </row>
    <row r="32" spans="1:16" ht="12.75">
      <c r="A32" s="10">
        <v>28</v>
      </c>
      <c r="B32" s="24" t="s">
        <v>43</v>
      </c>
      <c r="C32" s="24" t="s">
        <v>77</v>
      </c>
      <c r="D32" s="25">
        <v>366</v>
      </c>
      <c r="E32" s="26">
        <v>43342</v>
      </c>
      <c r="F32" s="26">
        <v>43332</v>
      </c>
      <c r="G32" s="11">
        <f t="shared" si="0"/>
        <v>-10</v>
      </c>
      <c r="H32" s="12">
        <f t="shared" si="1"/>
        <v>-3660</v>
      </c>
      <c r="I32" s="12"/>
      <c r="J32" s="4"/>
      <c r="K32" s="4"/>
      <c r="O32" s="4"/>
      <c r="P32" s="4"/>
    </row>
    <row r="33" spans="1:16" ht="12.75">
      <c r="A33" s="10">
        <v>29</v>
      </c>
      <c r="B33" s="24" t="s">
        <v>44</v>
      </c>
      <c r="C33" s="24" t="s">
        <v>92</v>
      </c>
      <c r="D33" s="25">
        <v>38558.31</v>
      </c>
      <c r="E33" s="26">
        <v>43344</v>
      </c>
      <c r="F33" s="26">
        <v>43334</v>
      </c>
      <c r="G33" s="11">
        <f t="shared" si="0"/>
        <v>-10</v>
      </c>
      <c r="H33" s="12">
        <f t="shared" si="1"/>
        <v>-385583.1</v>
      </c>
      <c r="I33" s="12"/>
      <c r="J33" s="4"/>
      <c r="K33" s="4"/>
      <c r="O33" s="4"/>
      <c r="P33" s="4"/>
    </row>
    <row r="34" spans="1:16" ht="12.75">
      <c r="A34" s="10">
        <v>30</v>
      </c>
      <c r="B34" s="24" t="s">
        <v>45</v>
      </c>
      <c r="C34" s="24" t="s">
        <v>93</v>
      </c>
      <c r="D34" s="25">
        <v>196257.67</v>
      </c>
      <c r="E34" s="26">
        <v>43345</v>
      </c>
      <c r="F34" s="26">
        <v>43334</v>
      </c>
      <c r="G34" s="11">
        <f t="shared" si="0"/>
        <v>-11</v>
      </c>
      <c r="H34" s="12">
        <f t="shared" si="1"/>
        <v>-2158834.37</v>
      </c>
      <c r="I34" s="12"/>
      <c r="J34" s="4"/>
      <c r="K34" s="4"/>
      <c r="O34" s="4"/>
      <c r="P34" s="4"/>
    </row>
    <row r="35" spans="1:16" ht="12.75">
      <c r="A35" s="10">
        <v>31</v>
      </c>
      <c r="B35" s="24" t="s">
        <v>46</v>
      </c>
      <c r="C35" s="24" t="s">
        <v>94</v>
      </c>
      <c r="D35" s="25">
        <v>1114.42</v>
      </c>
      <c r="E35" s="26">
        <v>43345</v>
      </c>
      <c r="F35" s="26">
        <v>43332</v>
      </c>
      <c r="G35" s="11">
        <f t="shared" si="0"/>
        <v>-13</v>
      </c>
      <c r="H35" s="12">
        <f t="shared" si="1"/>
        <v>-14487.460000000001</v>
      </c>
      <c r="I35" s="12"/>
      <c r="J35" s="4"/>
      <c r="K35" s="4"/>
      <c r="O35" s="4"/>
      <c r="P35" s="4"/>
    </row>
    <row r="36" spans="1:16" ht="12.75">
      <c r="A36" s="10">
        <v>32</v>
      </c>
      <c r="B36" s="24" t="s">
        <v>47</v>
      </c>
      <c r="C36" s="24" t="s">
        <v>95</v>
      </c>
      <c r="D36" s="25">
        <v>27402.33</v>
      </c>
      <c r="E36" s="26">
        <v>43349</v>
      </c>
      <c r="F36" s="26">
        <v>43336</v>
      </c>
      <c r="G36" s="11">
        <f t="shared" si="0"/>
        <v>-13</v>
      </c>
      <c r="H36" s="12">
        <f t="shared" si="1"/>
        <v>-356230.29000000004</v>
      </c>
      <c r="I36" s="12"/>
      <c r="J36" s="4"/>
      <c r="K36" s="4"/>
      <c r="O36" s="4"/>
      <c r="P36" s="4"/>
    </row>
    <row r="37" spans="1:16" ht="12.75">
      <c r="A37" s="10">
        <v>33</v>
      </c>
      <c r="B37" s="24" t="s">
        <v>48</v>
      </c>
      <c r="C37" s="24" t="s">
        <v>96</v>
      </c>
      <c r="D37" s="25">
        <v>7079.9</v>
      </c>
      <c r="E37" s="26">
        <v>43350</v>
      </c>
      <c r="F37" s="26">
        <v>43334</v>
      </c>
      <c r="G37" s="11">
        <f t="shared" si="0"/>
        <v>-16</v>
      </c>
      <c r="H37" s="12">
        <f t="shared" si="1"/>
        <v>-113278.4</v>
      </c>
      <c r="I37" s="12"/>
      <c r="J37" s="4"/>
      <c r="K37" s="4"/>
      <c r="O37" s="4"/>
      <c r="P37" s="4"/>
    </row>
    <row r="38" spans="1:16" ht="12.75">
      <c r="A38" s="10">
        <v>34</v>
      </c>
      <c r="B38" s="24" t="s">
        <v>49</v>
      </c>
      <c r="C38" s="24" t="s">
        <v>97</v>
      </c>
      <c r="D38" s="25">
        <v>2693.74</v>
      </c>
      <c r="E38" s="26">
        <v>43350</v>
      </c>
      <c r="F38" s="26">
        <v>43336</v>
      </c>
      <c r="G38" s="11">
        <f t="shared" si="0"/>
        <v>-14</v>
      </c>
      <c r="H38" s="12">
        <f t="shared" si="1"/>
        <v>-37712.36</v>
      </c>
      <c r="I38" s="12"/>
      <c r="J38" s="4"/>
      <c r="K38" s="4"/>
      <c r="O38" s="4"/>
      <c r="P38" s="4"/>
    </row>
    <row r="39" spans="1:16" ht="12.75">
      <c r="A39" s="10">
        <v>35</v>
      </c>
      <c r="B39" s="24" t="s">
        <v>50</v>
      </c>
      <c r="C39" s="24" t="s">
        <v>98</v>
      </c>
      <c r="D39" s="25">
        <v>482.82</v>
      </c>
      <c r="E39" s="26">
        <v>43352</v>
      </c>
      <c r="F39" s="26">
        <v>43332</v>
      </c>
      <c r="G39" s="11">
        <f t="shared" si="0"/>
        <v>-20</v>
      </c>
      <c r="H39" s="12">
        <f t="shared" si="1"/>
        <v>-9656.4</v>
      </c>
      <c r="I39" s="12"/>
      <c r="J39" s="4"/>
      <c r="K39" s="4"/>
      <c r="O39" s="4"/>
      <c r="P39" s="4"/>
    </row>
    <row r="40" spans="1:16" ht="12.75">
      <c r="A40" s="10">
        <v>36</v>
      </c>
      <c r="B40" s="24" t="s">
        <v>51</v>
      </c>
      <c r="C40" s="24" t="s">
        <v>99</v>
      </c>
      <c r="D40" s="25">
        <v>16225.33</v>
      </c>
      <c r="E40" s="26">
        <v>43352</v>
      </c>
      <c r="F40" s="26">
        <v>43336</v>
      </c>
      <c r="G40" s="11">
        <f t="shared" si="0"/>
        <v>-16</v>
      </c>
      <c r="H40" s="12">
        <f t="shared" si="1"/>
        <v>-259605.28</v>
      </c>
      <c r="I40" s="12"/>
      <c r="J40" s="4"/>
      <c r="K40" s="4"/>
      <c r="O40" s="4"/>
      <c r="P40" s="4"/>
    </row>
    <row r="41" spans="1:16" ht="12.75">
      <c r="A41" s="10">
        <v>37</v>
      </c>
      <c r="B41" s="24" t="s">
        <v>52</v>
      </c>
      <c r="C41" s="24" t="s">
        <v>100</v>
      </c>
      <c r="D41" s="25">
        <v>395.34</v>
      </c>
      <c r="E41" s="26">
        <v>43362</v>
      </c>
      <c r="F41" s="26">
        <v>43336</v>
      </c>
      <c r="G41" s="11">
        <f t="shared" si="0"/>
        <v>-26</v>
      </c>
      <c r="H41" s="12">
        <f t="shared" si="1"/>
        <v>-10278.84</v>
      </c>
      <c r="I41" s="12"/>
      <c r="J41" s="4"/>
      <c r="K41" s="4"/>
      <c r="O41" s="4"/>
      <c r="P41" s="4"/>
    </row>
    <row r="42" spans="1:16" ht="12.75">
      <c r="A42" s="10">
        <v>38</v>
      </c>
      <c r="B42" s="24" t="s">
        <v>53</v>
      </c>
      <c r="C42" s="24" t="s">
        <v>101</v>
      </c>
      <c r="D42" s="25">
        <v>5753.89</v>
      </c>
      <c r="E42" s="26">
        <v>43363</v>
      </c>
      <c r="F42" s="26">
        <v>43349</v>
      </c>
      <c r="G42" s="11">
        <f t="shared" si="0"/>
        <v>-14</v>
      </c>
      <c r="H42" s="12">
        <f t="shared" si="1"/>
        <v>-80554.46</v>
      </c>
      <c r="I42" s="12"/>
      <c r="J42" s="4"/>
      <c r="K42" s="4"/>
      <c r="O42" s="4"/>
      <c r="P42" s="4"/>
    </row>
    <row r="43" spans="1:16" ht="12.75">
      <c r="A43" s="10">
        <v>39</v>
      </c>
      <c r="B43" s="24" t="s">
        <v>54</v>
      </c>
      <c r="C43" s="24" t="s">
        <v>78</v>
      </c>
      <c r="D43" s="25">
        <v>151.34</v>
      </c>
      <c r="E43" s="26">
        <v>43369</v>
      </c>
      <c r="F43" s="26">
        <v>43347</v>
      </c>
      <c r="G43" s="11">
        <f t="shared" si="0"/>
        <v>-22</v>
      </c>
      <c r="H43" s="12">
        <f t="shared" si="1"/>
        <v>-3329.48</v>
      </c>
      <c r="I43" s="12"/>
      <c r="J43" s="4"/>
      <c r="K43" s="4"/>
      <c r="O43" s="4"/>
      <c r="P43" s="4"/>
    </row>
    <row r="44" spans="1:16" ht="12.75">
      <c r="A44" s="10">
        <v>40</v>
      </c>
      <c r="B44" s="24" t="s">
        <v>55</v>
      </c>
      <c r="C44" s="24" t="s">
        <v>102</v>
      </c>
      <c r="D44" s="25">
        <v>824.76</v>
      </c>
      <c r="E44" s="26">
        <v>43372</v>
      </c>
      <c r="F44" s="26">
        <v>43357</v>
      </c>
      <c r="G44" s="11">
        <f t="shared" si="0"/>
        <v>-15</v>
      </c>
      <c r="H44" s="12">
        <f t="shared" si="1"/>
        <v>-12371.4</v>
      </c>
      <c r="I44" s="12"/>
      <c r="J44" s="4"/>
      <c r="K44" s="4"/>
      <c r="O44" s="4"/>
      <c r="P44" s="4"/>
    </row>
    <row r="45" spans="1:16" ht="12.75">
      <c r="A45" s="10">
        <v>41</v>
      </c>
      <c r="B45" s="24" t="s">
        <v>56</v>
      </c>
      <c r="C45" s="24" t="s">
        <v>103</v>
      </c>
      <c r="D45" s="25">
        <v>28729.26</v>
      </c>
      <c r="E45" s="26">
        <v>43372</v>
      </c>
      <c r="F45" s="26">
        <v>43363</v>
      </c>
      <c r="G45" s="11">
        <f t="shared" si="0"/>
        <v>-9</v>
      </c>
      <c r="H45" s="12">
        <f t="shared" si="1"/>
        <v>-258563.34</v>
      </c>
      <c r="I45" s="12"/>
      <c r="J45" s="4"/>
      <c r="K45" s="4"/>
      <c r="O45" s="4"/>
      <c r="P45" s="4"/>
    </row>
    <row r="46" spans="1:16" ht="12.75">
      <c r="A46" s="10">
        <v>42</v>
      </c>
      <c r="B46" s="24" t="s">
        <v>57</v>
      </c>
      <c r="C46" s="24" t="s">
        <v>104</v>
      </c>
      <c r="D46" s="25">
        <v>23862.04</v>
      </c>
      <c r="E46" s="26">
        <v>43373</v>
      </c>
      <c r="F46" s="26">
        <v>43369</v>
      </c>
      <c r="G46" s="11">
        <f t="shared" si="0"/>
        <v>-4</v>
      </c>
      <c r="H46" s="12">
        <f t="shared" si="1"/>
        <v>-95448.16</v>
      </c>
      <c r="I46" s="12"/>
      <c r="J46" s="4"/>
      <c r="K46" s="4"/>
      <c r="O46" s="4"/>
      <c r="P46" s="4"/>
    </row>
    <row r="47" spans="1:16" ht="12.75">
      <c r="A47" s="10">
        <v>43</v>
      </c>
      <c r="B47" s="24" t="s">
        <v>58</v>
      </c>
      <c r="C47" s="24" t="s">
        <v>76</v>
      </c>
      <c r="D47" s="25">
        <v>37955.42</v>
      </c>
      <c r="E47" s="26">
        <v>43378</v>
      </c>
      <c r="F47" s="26">
        <v>43362</v>
      </c>
      <c r="G47" s="11">
        <f t="shared" si="0"/>
        <v>-16</v>
      </c>
      <c r="H47" s="12">
        <f t="shared" si="1"/>
        <v>-607286.72</v>
      </c>
      <c r="I47" s="12"/>
      <c r="J47" s="4"/>
      <c r="K47" s="4"/>
      <c r="O47" s="4"/>
      <c r="P47" s="4"/>
    </row>
    <row r="48" spans="1:16" ht="12.75">
      <c r="A48" s="10">
        <v>44</v>
      </c>
      <c r="B48" s="24" t="s">
        <v>59</v>
      </c>
      <c r="C48" s="24" t="s">
        <v>105</v>
      </c>
      <c r="D48" s="25">
        <v>12871</v>
      </c>
      <c r="E48" s="26">
        <v>43376</v>
      </c>
      <c r="F48" s="26">
        <v>43356</v>
      </c>
      <c r="G48" s="11">
        <f t="shared" si="0"/>
        <v>-20</v>
      </c>
      <c r="H48" s="12">
        <f t="shared" si="1"/>
        <v>-257420</v>
      </c>
      <c r="I48" s="12"/>
      <c r="J48" s="4"/>
      <c r="K48" s="4"/>
      <c r="O48" s="4"/>
      <c r="P48" s="4"/>
    </row>
    <row r="49" spans="1:16" ht="12.75">
      <c r="A49" s="10">
        <v>45</v>
      </c>
      <c r="B49" s="24" t="s">
        <v>60</v>
      </c>
      <c r="C49" s="24" t="s">
        <v>106</v>
      </c>
      <c r="D49" s="25">
        <v>36041.92</v>
      </c>
      <c r="E49" s="26">
        <v>43379</v>
      </c>
      <c r="F49" s="26">
        <v>43360</v>
      </c>
      <c r="G49" s="11">
        <f t="shared" si="0"/>
        <v>-19</v>
      </c>
      <c r="H49" s="12">
        <f t="shared" si="1"/>
        <v>-684796.48</v>
      </c>
      <c r="I49" s="12"/>
      <c r="J49" s="4"/>
      <c r="K49" s="4"/>
      <c r="O49" s="4"/>
      <c r="P49" s="4"/>
    </row>
    <row r="50" spans="1:16" ht="12.75">
      <c r="A50" s="10">
        <v>46</v>
      </c>
      <c r="B50" s="24" t="s">
        <v>61</v>
      </c>
      <c r="C50" s="24" t="s">
        <v>107</v>
      </c>
      <c r="D50" s="25">
        <v>50663.67</v>
      </c>
      <c r="E50" s="26">
        <v>43380</v>
      </c>
      <c r="F50" s="26">
        <v>43368</v>
      </c>
      <c r="G50" s="11">
        <f t="shared" si="0"/>
        <v>-12</v>
      </c>
      <c r="H50" s="12">
        <f t="shared" si="1"/>
        <v>-607964.04</v>
      </c>
      <c r="I50" s="12"/>
      <c r="J50" s="4"/>
      <c r="K50" s="4"/>
      <c r="O50" s="4"/>
      <c r="P50" s="4"/>
    </row>
    <row r="51" spans="1:16" ht="12.75">
      <c r="A51" s="10">
        <v>47</v>
      </c>
      <c r="B51" s="24" t="s">
        <v>62</v>
      </c>
      <c r="C51" s="24" t="s">
        <v>108</v>
      </c>
      <c r="D51" s="25">
        <v>1951.39</v>
      </c>
      <c r="E51" s="26">
        <v>43384</v>
      </c>
      <c r="F51" s="26">
        <v>43362</v>
      </c>
      <c r="G51" s="11">
        <f t="shared" si="0"/>
        <v>-22</v>
      </c>
      <c r="H51" s="12">
        <f t="shared" si="1"/>
        <v>-42930.58</v>
      </c>
      <c r="I51" s="12"/>
      <c r="J51" s="4"/>
      <c r="K51" s="4"/>
      <c r="O51" s="4"/>
      <c r="P51" s="4"/>
    </row>
    <row r="52" spans="1:16" ht="12.75">
      <c r="A52" s="10">
        <v>48</v>
      </c>
      <c r="B52" s="24" t="s">
        <v>63</v>
      </c>
      <c r="C52" s="24" t="s">
        <v>108</v>
      </c>
      <c r="D52" s="25">
        <v>9.76</v>
      </c>
      <c r="E52" s="26">
        <v>43384</v>
      </c>
      <c r="F52" s="26">
        <v>43362</v>
      </c>
      <c r="G52" s="11">
        <f t="shared" si="0"/>
        <v>-22</v>
      </c>
      <c r="H52" s="12">
        <f t="shared" si="1"/>
        <v>-214.72</v>
      </c>
      <c r="I52" s="12"/>
      <c r="J52" s="4"/>
      <c r="K52" s="4"/>
      <c r="O52" s="4"/>
      <c r="P52" s="4"/>
    </row>
    <row r="53" spans="1:16" ht="12.75">
      <c r="A53" s="10">
        <v>49</v>
      </c>
      <c r="B53" s="24" t="s">
        <v>64</v>
      </c>
      <c r="C53" s="24" t="s">
        <v>109</v>
      </c>
      <c r="D53" s="25">
        <v>13179.34</v>
      </c>
      <c r="E53" s="26">
        <v>43386</v>
      </c>
      <c r="F53" s="26">
        <v>43369</v>
      </c>
      <c r="G53" s="11">
        <f t="shared" si="0"/>
        <v>-17</v>
      </c>
      <c r="H53" s="12">
        <f t="shared" si="1"/>
        <v>-224048.78</v>
      </c>
      <c r="I53" s="12"/>
      <c r="J53" s="4"/>
      <c r="K53" s="4"/>
      <c r="O53" s="4"/>
      <c r="P53" s="4"/>
    </row>
    <row r="54" spans="1:9" ht="15.75">
      <c r="A54" s="15" t="s">
        <v>8</v>
      </c>
      <c r="B54" s="15"/>
      <c r="C54" s="15"/>
      <c r="D54" s="16">
        <f>SUM(D5:D53)</f>
        <v>1617612.67</v>
      </c>
      <c r="E54" s="17"/>
      <c r="F54" s="17"/>
      <c r="G54" s="18"/>
      <c r="H54" s="16">
        <f>SUM(H5:H53)</f>
        <v>-22833869.469999995</v>
      </c>
      <c r="I54" s="21">
        <f>H54/D54</f>
        <v>-14.115783026105994</v>
      </c>
    </row>
  </sheetData>
  <sheetProtection/>
  <mergeCells count="6">
    <mergeCell ref="A1:I1"/>
    <mergeCell ref="A3:A4"/>
    <mergeCell ref="D3:D4"/>
    <mergeCell ref="E3:G3"/>
    <mergeCell ref="H3:H4"/>
    <mergeCell ref="I3:I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Stefanini Tiziana</dc:creator>
  <cp:keywords/>
  <dc:description/>
  <cp:lastModifiedBy>Stefanini Tiziana</cp:lastModifiedBy>
  <cp:lastPrinted>2015-01-23T13:33:52Z</cp:lastPrinted>
  <dcterms:created xsi:type="dcterms:W3CDTF">2015-01-21T10:44:24Z</dcterms:created>
  <dcterms:modified xsi:type="dcterms:W3CDTF">2018-10-19T12:10:38Z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0x010100FA55E90D50917041B3E92DDF65EFFD09</vt:lpwstr>
  </property>
</Properties>
</file>